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aa05ef64916391/Escritorio/1T 2023 Juridico/"/>
    </mc:Choice>
  </mc:AlternateContent>
  <xr:revisionPtr revIDLastSave="0" documentId="13_ncr:1_{7D234E2A-8AD6-4DBE-AAD4-AA6A7BEA966A}" xr6:coauthVersionLast="47" xr6:coauthVersionMax="47" xr10:uidLastSave="{00000000-0000-0000-0000-000000000000}"/>
  <bookViews>
    <workbookView xWindow="-120" yWindow="-120" windowWidth="20730" windowHeight="11040" xr2:uid="{918F0845-8D1F-4234-9C2B-1A22BCE9EBB6}"/>
  </bookViews>
  <sheets>
    <sheet name="1T 2023" sheetId="1" r:id="rId1"/>
  </sheets>
  <definedNames>
    <definedName name="_xlnm.Print_Area" localSheetId="0">'1T 2023'!$A$1:$Q$55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'1T 2023'!$1:$9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O22" i="1"/>
  <c r="O26" i="1" l="1"/>
  <c r="N26" i="1"/>
  <c r="M26" i="1"/>
  <c r="N22" i="1"/>
  <c r="M22" i="1"/>
  <c r="O12" i="1"/>
  <c r="N12" i="1"/>
  <c r="M12" i="1"/>
  <c r="O10" i="1"/>
  <c r="N10" i="1"/>
  <c r="M10" i="1"/>
</calcChain>
</file>

<file path=xl/sharedStrings.xml><?xml version="1.0" encoding="utf-8"?>
<sst xmlns="http://schemas.openxmlformats.org/spreadsheetml/2006/main" count="131" uniqueCount="83">
  <si>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</si>
  <si>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</si>
  <si>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</si>
  <si>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</si>
  <si>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</si>
  <si>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</si>
  <si>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</si>
  <si>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</si>
  <si>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</si>
  <si>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</si>
  <si>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</si>
  <si>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</si>
  <si>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</si>
  <si>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</si>
  <si>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</si>
  <si>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</si>
  <si>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</si>
  <si>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</si>
  <si>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</si>
  <si>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</si>
  <si>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       O                                           PRINCIPAL</t>
  </si>
  <si>
    <t>INTERESES</t>
  </si>
  <si>
    <t>A. DEUDA PÚBLICA DIRECTA ESTATAL  A CORTO PLAZO</t>
  </si>
  <si>
    <t>B. DEUDA PÚBLICA  DIRECTA ESTATAL A LARGO PLAZO</t>
  </si>
  <si>
    <t xml:space="preserve">GOBIERNO DEL ESTADO     </t>
  </si>
  <si>
    <t xml:space="preserve">BANOBRAS  </t>
  </si>
  <si>
    <t>TIIE 28 - 8.14%</t>
  </si>
  <si>
    <t>3.80% FONDO GENERAL DE PARTICIPACIONES; FIDEICOMISO DE ADMON. Y PAGO F/11581  BANORTE</t>
  </si>
  <si>
    <t xml:space="preserve">SANTANDER </t>
  </si>
  <si>
    <t>TIIE 28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</si>
  <si>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</si>
  <si>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 xml:space="preserve">BANOBRAS 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</si>
  <si>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</si>
  <si>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</si>
  <si>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2.70% FAFEF; FIDEICOMISO  IRREVOCABLE DE ADMINISTACION Y  FUENTE DE PAGO  F/2004588 SANTANDER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</si>
  <si>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</si>
  <si>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GOBIERNO DEL ESTADO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</si>
  <si>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</si>
  <si>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HASTA LA CANTIDAD DE $4,792'200,326.12  PARA LA LIQUIDACIÓN ANTICIPADA VOLUNTARIA DEL CRÉDITO A REFINANCIAR CON  CLAVE DE INSCRIPCIÓN EN EL REGISTRO PÚBLICO ÚNICO: P20-1118103.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</si>
  <si>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</si>
  <si>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 xml:space="preserve">BANOBRAS -JUSTICIA PENAL   </t>
  </si>
  <si>
    <t>7.10%-8.05%</t>
  </si>
  <si>
    <t>0.80% FONDO GENERAL DE PARTICIPACIONES;  FIDEICOMISO DE ADMON Y PAGO F/10754 BANORTE</t>
  </si>
  <si>
    <t xml:space="preserve">INVERSIONES PÚBLICAS PRODUCTIVAS QUE TENGAN POR OBJETO SOLVENTAR EL COSTO DE INVERSIONES EN INFRAESTRUCTURA Y EQUIPAMIENTO  ORIENTADAS A APOYAR LA IMPLEMENTACION DEL SISTEMA DE JUSTICIA PENAL. </t>
  </si>
  <si>
    <t>7.76%-8.32%</t>
  </si>
  <si>
    <t xml:space="preserve">2.29% FONDO GENERAL DE PARTICIPACIONES; FIDEICOMISO 4100558 BBVA BANCOMER </t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</si>
  <si>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</si>
  <si>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 xml:space="preserve">D. DEUDA PÚBLICA MUNICIPAL </t>
  </si>
  <si>
    <t>BANOBRAS</t>
  </si>
  <si>
    <t>FAIS - CONTRATO IRREVOCABLE DE MANDATO</t>
  </si>
  <si>
    <t>OBRAS Y ACCIONES SOCIALES BASICAS Y/O INVERSIONES  DE ACUERDO CON EL ART. 33, INCISO A, NUMERAL I, DE LA LEY DE COORDINACION FISCAL.</t>
  </si>
  <si>
    <t>RESPONSABLE DE LA INFORMACIÓN:</t>
  </si>
  <si>
    <t>MIREYA LÓPEZ LÓPEZ.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</si>
  <si>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t>RESPONSABLE DE LA DIFUSIÓN:</t>
  </si>
  <si>
    <t>SALDO                                                          MARZO                                        2023</t>
  </si>
  <si>
    <t xml:space="preserve">VILLA DE ETLA </t>
  </si>
  <si>
    <t xml:space="preserve">SAN PEDRO TAPANATEPEC </t>
  </si>
  <si>
    <t xml:space="preserve">GOBIERNO DEL ESTADO </t>
  </si>
  <si>
    <t>TESORERA</t>
  </si>
  <si>
    <t>San Bartolo Coyotepec, Oaxaca, 12 de abril de 2023.</t>
  </si>
  <si>
    <t>ENE-MZO</t>
  </si>
  <si>
    <t>C.P. ROSA MARÍA SAAVEDRA GUZMÁN</t>
  </si>
  <si>
    <r>
      <t xml:space="preserve">GOBIERNO DEL ESTADO </t>
    </r>
    <r>
      <rPr>
        <b/>
        <sz val="9"/>
        <rFont val="Montserrat"/>
      </rPr>
      <t>/1</t>
    </r>
  </si>
  <si>
    <r>
      <t>BANOBRAS</t>
    </r>
    <r>
      <rPr>
        <b/>
        <sz val="9"/>
        <rFont val="Montserrat"/>
      </rPr>
      <t xml:space="preserve"> </t>
    </r>
  </si>
  <si>
    <r>
      <t>SANTA GERTRUDIS</t>
    </r>
    <r>
      <rPr>
        <b/>
        <sz val="9"/>
        <rFont val="Montserrat"/>
      </rPr>
      <t xml:space="preserve"> </t>
    </r>
  </si>
  <si>
    <r>
      <t>SANTA MARÍA TEOPOXCO</t>
    </r>
    <r>
      <rPr>
        <b/>
        <sz val="9"/>
        <rFont val="Montserrat"/>
      </rPr>
      <t xml:space="preserve"> </t>
    </r>
  </si>
  <si>
    <r>
      <rPr>
        <b/>
        <sz val="10"/>
        <rFont val="Montserrat"/>
      </rPr>
      <t xml:space="preserve">1) </t>
    </r>
    <r>
      <rPr>
        <sz val="10"/>
        <rFont val="Montserrat"/>
      </rPr>
      <t>En términos de la Cláusula Décima Tercera, numeral 13.1 del Crédito, el 28 de noviembre de 2022, Banobras activo la aplicación de la aceleración parcial.</t>
    </r>
  </si>
  <si>
    <r>
      <t>2)</t>
    </r>
    <r>
      <rPr>
        <sz val="10"/>
        <rFont val="Montserrat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</si>
  <si>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r>
      <t xml:space="preserve">3) </t>
    </r>
    <r>
      <rPr>
        <sz val="10"/>
        <rFont val="Montserrat"/>
      </rPr>
      <t>Municipios que realizaron su única disposición el día 29 de marzo de 2023.</t>
    </r>
  </si>
  <si>
    <t xml:space="preserve">BANOBRAS-FONREC </t>
  </si>
  <si>
    <t>LIC.  VÍCTOR HUGO SANTANA RUÍZ. JEFE DEL DEPARTAMENTO DE GESTIÓN Y DIFUSIÓN.  DE CONFORMIDAD CON LA FACULTAD CONTENIDA EN LOS ARTÍCULOS 4 NUMERAL  1.0.2.1.0.3, 76 FRACCIONES II , III y IX DEL REGLAMENTO INTERNO DE LA SECRETARÍA DE FINANZAS DEL PODER EJECUTIVO DEL ESTADO DE OAXACA VIGENTE.</t>
  </si>
  <si>
    <t>13.68% FONDO GENERAL DE PARTICIPACIONES; FIDEICOMISO  MAESTRO, IRREVOCABLE DE ADMON. Y  FUENTE DE PAGO  F/2004587 SANTANDER</t>
  </si>
  <si>
    <t>8.26% FONDO GENERAL DE PARTICIPACIONES; FIDEICOMISO  IRREVOCABLE DE ADMON. Y  FUENTE DE PAGO  F/2004587 SANTANDER</t>
  </si>
  <si>
    <t>0.40% FONDO GENERAL DE PARTICIPACIONES; FIDEICOMISO  MAESTRO, IRREVOCABLE DE ADMON. Y  FUENTE DE PAGO  F/2004587 SANTANDER</t>
  </si>
  <si>
    <t>13.00 % FONDO GENERAL DE PARTICIPACIONES; FIDEICOMISO  MAESTRO, IRREVOCABLE DE ADMON. Y  FUENTE DE PAGO  F/2004587 SANTANDER</t>
  </si>
  <si>
    <t>14.87% FAFEF; FIDEICOMISO  IRREVOCABLE DE ADMON. Y  FUENTE DE PAGO  F/2004588 SANTANDER</t>
  </si>
  <si>
    <t>7.43% FAFEF; FIDEICOMISO  IRREVOCABLE DE ADMON. Y  FUENTE DE PAGO  F/2004588 SANTANDER</t>
  </si>
  <si>
    <t>APORTACIÓN AL PROGRAMA ESTATAL (AGUA Y SANEAMIENTO) ASI COMO FINANCIAMIENTO DE ACCESORIOS FINANCIEROS</t>
  </si>
  <si>
    <r>
      <t>ZIMATLÁN DE ÁLVAREZ</t>
    </r>
    <r>
      <rPr>
        <b/>
        <sz val="9"/>
        <rFont val="Montserrat"/>
      </rPr>
      <t xml:space="preserve"> /3</t>
    </r>
  </si>
  <si>
    <r>
      <t xml:space="preserve">SAN PABLO HUIXTEPEC </t>
    </r>
    <r>
      <rPr>
        <b/>
        <sz val="9"/>
        <rFont val="Montserrat"/>
      </rPr>
      <t xml:space="preserve"> /3</t>
    </r>
  </si>
  <si>
    <t>C. CRÉDITOS BONO CUPÓN CERO Y  OTRAS OBLIGACIONES DE PAGO  ESTATAL A LARGO PLAZO   /2</t>
  </si>
  <si>
    <t>Créditos Simples</t>
  </si>
  <si>
    <t>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</si>
</sst>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#,##0.00;[Red]#,##0.00"/>
    <numFmt numFmtId="169" formatCode="_(* #,##0.00_);_(* \(#,##0.00\);_(* &quot;-&quot;??_);_(@_)"/>
    <numFmt numFmtId="170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name val="Montserrat"/>
    </font>
    <font>
      <sz val="10"/>
      <name val="Montserrat"/>
    </font>
    <font>
      <b/>
      <sz val="16"/>
      <name val="Montserrat"/>
    </font>
    <font>
      <b/>
      <sz val="14"/>
      <name val="Montserrat"/>
    </font>
    <font>
      <b/>
      <sz val="12"/>
      <name val="Montserrat"/>
    </font>
    <font>
      <sz val="9"/>
      <name val="Montserrat"/>
    </font>
    <font>
      <b/>
      <sz val="8.5"/>
      <name val="Montserrat"/>
    </font>
    <font>
      <b/>
      <sz val="10"/>
      <name val="Montserrat"/>
    </font>
    <font>
      <b/>
      <sz val="9"/>
      <name val="Montserrat"/>
    </font>
    <font>
      <sz val="8.5"/>
      <name val="Montserrat"/>
    </font>
    <font>
      <sz val="8"/>
      <name val="Montserrat"/>
    </font>
    <font>
      <sz val="11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4" fillId="0" borderId="0"/>
    <xf numFmtId="0" fontId="2" fillId="0" borderId="0"/>
  </cellStyleXfs>
  <cellXfs count="196">
    <xf numFmtId="0" fontId="0" fillId="0" borderId="0" xfId="0"/>
    <xf numFmtId="0" fontId="2" fillId="0" borderId="0" xfId="3"/>
    <xf numFmtId="0" fontId="3" fillId="0" borderId="0" xfId="3" applyFont="1"/>
    <xf numFmtId="43" fontId="3" fillId="0" borderId="0" xfId="3" applyNumberFormat="1" applyFont="1"/>
    <xf numFmtId="0" fontId="5" fillId="0" borderId="0" xfId="3" applyFont="1"/>
    <xf numFmtId="0" fontId="2" fillId="0" borderId="0" xfId="3" applyAlignment="1">
      <alignment horizontal="left"/>
    </xf>
    <xf numFmtId="15" fontId="2" fillId="0" borderId="0" xfId="3" applyNumberFormat="1" applyAlignment="1">
      <alignment horizontal="center" vertical="center"/>
    </xf>
    <xf numFmtId="0" fontId="2" fillId="0" borderId="0" xfId="6"/>
    <xf numFmtId="0" fontId="6" fillId="0" borderId="0" xfId="2" applyFont="1"/>
    <xf numFmtId="165" fontId="6" fillId="0" borderId="0" xfId="1" applyNumberFormat="1" applyFont="1" applyFill="1" applyBorder="1"/>
    <xf numFmtId="167" fontId="7" fillId="0" borderId="0" xfId="4" applyNumberFormat="1" applyFont="1" applyFill="1" applyBorder="1"/>
    <xf numFmtId="167" fontId="6" fillId="0" borderId="0" xfId="4" applyNumberFormat="1" applyFont="1" applyFill="1" applyBorder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43" fontId="6" fillId="0" borderId="0" xfId="1" applyFont="1" applyFill="1" applyBorder="1"/>
    <xf numFmtId="0" fontId="9" fillId="0" borderId="0" xfId="3" applyFont="1"/>
    <xf numFmtId="0" fontId="15" fillId="0" borderId="1" xfId="2" applyFont="1" applyBorder="1" applyAlignment="1">
      <alignment horizontal="left"/>
    </xf>
    <xf numFmtId="0" fontId="13" fillId="0" borderId="1" xfId="3" applyFont="1" applyBorder="1" applyAlignment="1">
      <alignment horizontal="left"/>
    </xf>
    <xf numFmtId="0" fontId="13" fillId="0" borderId="1" xfId="3" applyFont="1" applyBorder="1"/>
    <xf numFmtId="0" fontId="13" fillId="0" borderId="1" xfId="2" applyFont="1" applyBorder="1"/>
    <xf numFmtId="165" fontId="13" fillId="0" borderId="1" xfId="1" applyNumberFormat="1" applyFont="1" applyFill="1" applyBorder="1"/>
    <xf numFmtId="168" fontId="16" fillId="0" borderId="1" xfId="1" applyNumberFormat="1" applyFont="1" applyFill="1" applyBorder="1"/>
    <xf numFmtId="15" fontId="13" fillId="0" borderId="1" xfId="3" applyNumberFormat="1" applyFont="1" applyBorder="1" applyAlignment="1">
      <alignment horizontal="center" vertical="center"/>
    </xf>
    <xf numFmtId="0" fontId="13" fillId="0" borderId="0" xfId="3" applyFont="1"/>
    <xf numFmtId="0" fontId="9" fillId="0" borderId="13" xfId="2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166" fontId="13" fillId="0" borderId="14" xfId="2" applyNumberFormat="1" applyFont="1" applyBorder="1" applyAlignment="1">
      <alignment horizontal="left" vertical="center"/>
    </xf>
    <xf numFmtId="166" fontId="13" fillId="0" borderId="14" xfId="2" applyNumberFormat="1" applyFont="1" applyBorder="1" applyAlignment="1">
      <alignment horizontal="center" vertical="center"/>
    </xf>
    <xf numFmtId="43" fontId="13" fillId="0" borderId="15" xfId="1" applyFont="1" applyFill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166" fontId="13" fillId="0" borderId="14" xfId="5" applyNumberFormat="1" applyFont="1" applyBorder="1" applyAlignment="1">
      <alignment horizontal="center" vertical="center"/>
    </xf>
    <xf numFmtId="166" fontId="17" fillId="0" borderId="14" xfId="2" applyNumberFormat="1" applyFont="1" applyBorder="1" applyAlignment="1">
      <alignment horizontal="left" vertical="center" wrapText="1"/>
    </xf>
    <xf numFmtId="2" fontId="13" fillId="0" borderId="14" xfId="5" applyNumberFormat="1" applyFont="1" applyBorder="1" applyAlignment="1">
      <alignment vertical="center"/>
    </xf>
    <xf numFmtId="43" fontId="13" fillId="0" borderId="13" xfId="1" applyFont="1" applyFill="1" applyBorder="1" applyAlignment="1">
      <alignment vertical="center"/>
    </xf>
    <xf numFmtId="15" fontId="17" fillId="0" borderId="13" xfId="3" applyNumberFormat="1" applyFont="1" applyBorder="1" applyAlignment="1">
      <alignment horizontal="center" vertical="center"/>
    </xf>
    <xf numFmtId="15" fontId="13" fillId="0" borderId="14" xfId="3" applyNumberFormat="1" applyFont="1" applyBorder="1" applyAlignment="1">
      <alignment horizontal="center" vertical="center"/>
    </xf>
    <xf numFmtId="0" fontId="15" fillId="0" borderId="1" xfId="2" applyFont="1" applyBorder="1"/>
    <xf numFmtId="0" fontId="9" fillId="0" borderId="1" xfId="3" applyFont="1" applyBorder="1" applyAlignment="1">
      <alignment horizontal="left"/>
    </xf>
    <xf numFmtId="0" fontId="18" fillId="0" borderId="1" xfId="2" applyFont="1" applyBorder="1"/>
    <xf numFmtId="165" fontId="18" fillId="0" borderId="1" xfId="1" applyNumberFormat="1" applyFont="1" applyFill="1" applyBorder="1" applyAlignment="1"/>
    <xf numFmtId="169" fontId="16" fillId="0" borderId="1" xfId="4" applyNumberFormat="1" applyFont="1" applyFill="1" applyBorder="1" applyAlignment="1"/>
    <xf numFmtId="15" fontId="13" fillId="0" borderId="1" xfId="3" applyNumberFormat="1" applyFont="1" applyBorder="1" applyAlignment="1">
      <alignment horizontal="center"/>
    </xf>
    <xf numFmtId="15" fontId="13" fillId="0" borderId="0" xfId="3" applyNumberFormat="1" applyFont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6" xfId="2" applyFont="1" applyBorder="1" applyAlignment="1">
      <alignment vertical="center"/>
    </xf>
    <xf numFmtId="0" fontId="13" fillId="0" borderId="14" xfId="2" applyFont="1" applyBorder="1" applyAlignment="1">
      <alignment vertical="center" wrapText="1"/>
    </xf>
    <xf numFmtId="43" fontId="13" fillId="0" borderId="14" xfId="1" applyFont="1" applyFill="1" applyBorder="1" applyAlignment="1">
      <alignment vertical="center"/>
    </xf>
    <xf numFmtId="0" fontId="17" fillId="0" borderId="14" xfId="3" applyFont="1" applyBorder="1" applyAlignment="1">
      <alignment vertical="center" wrapText="1"/>
    </xf>
    <xf numFmtId="43" fontId="13" fillId="0" borderId="0" xfId="3" applyNumberFormat="1" applyFont="1"/>
    <xf numFmtId="2" fontId="13" fillId="0" borderId="14" xfId="2" applyNumberFormat="1" applyFont="1" applyBorder="1" applyAlignment="1">
      <alignment horizontal="center" vertical="center"/>
    </xf>
    <xf numFmtId="169" fontId="16" fillId="0" borderId="14" xfId="4" applyNumberFormat="1" applyFont="1" applyFill="1" applyBorder="1" applyAlignment="1">
      <alignment vertical="center"/>
    </xf>
    <xf numFmtId="169" fontId="13" fillId="0" borderId="14" xfId="4" applyNumberFormat="1" applyFont="1" applyFill="1" applyBorder="1" applyAlignment="1">
      <alignment vertical="center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8" xfId="2" applyFont="1" applyBorder="1" applyAlignment="1">
      <alignment vertical="center" wrapText="1"/>
    </xf>
    <xf numFmtId="166" fontId="13" fillId="0" borderId="18" xfId="2" applyNumberFormat="1" applyFont="1" applyBorder="1" applyAlignment="1">
      <alignment horizontal="center" vertical="center"/>
    </xf>
    <xf numFmtId="43" fontId="13" fillId="0" borderId="18" xfId="1" applyFont="1" applyFill="1" applyBorder="1" applyAlignment="1">
      <alignment vertical="center"/>
    </xf>
    <xf numFmtId="166" fontId="13" fillId="0" borderId="18" xfId="5" applyNumberFormat="1" applyFont="1" applyBorder="1" applyAlignment="1">
      <alignment horizontal="center" vertical="center"/>
    </xf>
    <xf numFmtId="0" fontId="17" fillId="0" borderId="19" xfId="3" applyFont="1" applyBorder="1" applyAlignment="1">
      <alignment vertical="center" wrapText="1"/>
    </xf>
    <xf numFmtId="43" fontId="16" fillId="2" borderId="19" xfId="1" applyFont="1" applyFill="1" applyBorder="1" applyAlignment="1">
      <alignment horizontal="right" vertical="center"/>
    </xf>
    <xf numFmtId="169" fontId="13" fillId="0" borderId="18" xfId="4" applyNumberFormat="1" applyFont="1" applyFill="1" applyBorder="1" applyAlignment="1">
      <alignment vertical="center"/>
    </xf>
    <xf numFmtId="15" fontId="13" fillId="0" borderId="18" xfId="3" applyNumberFormat="1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43" fontId="13" fillId="0" borderId="1" xfId="1" applyFont="1" applyBorder="1" applyAlignment="1" applyProtection="1">
      <alignment vertical="center"/>
    </xf>
    <xf numFmtId="39" fontId="13" fillId="0" borderId="1" xfId="5" applyFont="1" applyBorder="1" applyAlignment="1">
      <alignment vertical="center"/>
    </xf>
    <xf numFmtId="169" fontId="16" fillId="0" borderId="1" xfId="5" applyNumberFormat="1" applyFont="1" applyBorder="1"/>
    <xf numFmtId="2" fontId="16" fillId="0" borderId="1" xfId="1" applyNumberFormat="1" applyFont="1" applyFill="1" applyBorder="1" applyAlignment="1" applyProtection="1"/>
    <xf numFmtId="0" fontId="13" fillId="0" borderId="1" xfId="3" applyFont="1" applyBorder="1" applyAlignment="1">
      <alignment vertical="center"/>
    </xf>
    <xf numFmtId="10" fontId="13" fillId="0" borderId="14" xfId="2" applyNumberFormat="1" applyFont="1" applyBorder="1" applyAlignment="1">
      <alignment horizontal="center" vertical="center"/>
    </xf>
    <xf numFmtId="0" fontId="17" fillId="0" borderId="14" xfId="2" applyFont="1" applyBorder="1" applyAlignment="1">
      <alignment horizontal="left" vertical="center" wrapText="1"/>
    </xf>
    <xf numFmtId="169" fontId="16" fillId="0" borderId="14" xfId="5" applyNumberFormat="1" applyFont="1" applyBorder="1" applyAlignment="1">
      <alignment vertical="center"/>
    </xf>
    <xf numFmtId="0" fontId="13" fillId="0" borderId="20" xfId="2" applyFont="1" applyBorder="1" applyAlignment="1">
      <alignment horizontal="center" vertical="center"/>
    </xf>
    <xf numFmtId="0" fontId="13" fillId="0" borderId="14" xfId="2" applyFont="1" applyBorder="1" applyAlignment="1">
      <alignment vertical="center"/>
    </xf>
    <xf numFmtId="169" fontId="13" fillId="0" borderId="14" xfId="5" applyNumberFormat="1" applyFont="1" applyBorder="1" applyAlignment="1">
      <alignment vertical="center"/>
    </xf>
    <xf numFmtId="0" fontId="15" fillId="0" borderId="21" xfId="2" applyFont="1" applyBorder="1" applyAlignment="1">
      <alignment horizontal="left"/>
    </xf>
    <xf numFmtId="0" fontId="13" fillId="0" borderId="21" xfId="3" applyFont="1" applyBorder="1" applyAlignment="1">
      <alignment horizontal="left"/>
    </xf>
    <xf numFmtId="0" fontId="13" fillId="0" borderId="21" xfId="3" applyFont="1" applyBorder="1"/>
    <xf numFmtId="0" fontId="13" fillId="0" borderId="21" xfId="2" applyFont="1" applyBorder="1"/>
    <xf numFmtId="43" fontId="13" fillId="0" borderId="21" xfId="1" applyFont="1" applyFill="1" applyBorder="1"/>
    <xf numFmtId="169" fontId="16" fillId="0" borderId="21" xfId="4" applyNumberFormat="1" applyFont="1" applyFill="1" applyBorder="1"/>
    <xf numFmtId="43" fontId="16" fillId="0" borderId="21" xfId="1" applyFont="1" applyFill="1" applyBorder="1"/>
    <xf numFmtId="15" fontId="13" fillId="0" borderId="21" xfId="3" applyNumberFormat="1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10" fontId="13" fillId="0" borderId="14" xfId="5" applyNumberFormat="1" applyFont="1" applyBorder="1" applyAlignment="1">
      <alignment horizontal="center" vertical="center"/>
    </xf>
    <xf numFmtId="15" fontId="13" fillId="0" borderId="14" xfId="2" applyNumberFormat="1" applyFont="1" applyBorder="1" applyAlignment="1">
      <alignment horizontal="center" vertical="center"/>
    </xf>
    <xf numFmtId="0" fontId="17" fillId="0" borderId="17" xfId="3" applyFont="1" applyBorder="1" applyAlignment="1">
      <alignment vertical="center" wrapText="1"/>
    </xf>
    <xf numFmtId="0" fontId="18" fillId="0" borderId="17" xfId="3" applyFont="1" applyBorder="1" applyAlignment="1">
      <alignment vertical="center" wrapText="1"/>
    </xf>
    <xf numFmtId="43" fontId="16" fillId="0" borderId="17" xfId="1" applyFont="1" applyFill="1" applyBorder="1" applyAlignment="1">
      <alignment horizontal="right" vertical="center"/>
    </xf>
    <xf numFmtId="170" fontId="13" fillId="0" borderId="17" xfId="1" applyNumberFormat="1" applyFont="1" applyFill="1" applyBorder="1" applyAlignment="1">
      <alignment horizontal="right" vertical="center"/>
    </xf>
    <xf numFmtId="166" fontId="13" fillId="0" borderId="17" xfId="2" applyNumberFormat="1" applyFont="1" applyBorder="1" applyAlignment="1">
      <alignment horizontal="center" vertical="center"/>
    </xf>
    <xf numFmtId="0" fontId="18" fillId="0" borderId="14" xfId="3" applyFont="1" applyBorder="1" applyAlignment="1">
      <alignment vertical="center" wrapText="1"/>
    </xf>
    <xf numFmtId="170" fontId="16" fillId="0" borderId="14" xfId="1" applyNumberFormat="1" applyFont="1" applyFill="1" applyBorder="1" applyAlignment="1">
      <alignment horizontal="right" vertical="center"/>
    </xf>
    <xf numFmtId="170" fontId="13" fillId="0" borderId="14" xfId="1" applyNumberFormat="1" applyFont="1" applyFill="1" applyBorder="1" applyAlignment="1">
      <alignment horizontal="right" vertical="center"/>
    </xf>
    <xf numFmtId="0" fontId="13" fillId="0" borderId="19" xfId="2" applyFont="1" applyBorder="1" applyAlignment="1">
      <alignment horizontal="center" vertical="center"/>
    </xf>
    <xf numFmtId="0" fontId="13" fillId="0" borderId="19" xfId="2" applyFont="1" applyBorder="1" applyAlignment="1">
      <alignment horizontal="left" vertical="center"/>
    </xf>
    <xf numFmtId="0" fontId="13" fillId="0" borderId="19" xfId="2" applyFont="1" applyBorder="1" applyAlignment="1">
      <alignment vertical="center" wrapText="1"/>
    </xf>
    <xf numFmtId="166" fontId="13" fillId="0" borderId="19" xfId="2" applyNumberFormat="1" applyFont="1" applyBorder="1" applyAlignment="1">
      <alignment horizontal="center" vertical="center"/>
    </xf>
    <xf numFmtId="43" fontId="13" fillId="0" borderId="19" xfId="1" applyFont="1" applyFill="1" applyBorder="1" applyAlignment="1">
      <alignment vertical="center"/>
    </xf>
    <xf numFmtId="10" fontId="13" fillId="0" borderId="19" xfId="5" applyNumberFormat="1" applyFont="1" applyBorder="1" applyAlignment="1">
      <alignment horizontal="center" vertical="center"/>
    </xf>
    <xf numFmtId="15" fontId="13" fillId="0" borderId="19" xfId="2" applyNumberFormat="1" applyFont="1" applyBorder="1" applyAlignment="1">
      <alignment horizontal="center" vertical="center"/>
    </xf>
    <xf numFmtId="0" fontId="18" fillId="0" borderId="19" xfId="3" applyFont="1" applyBorder="1" applyAlignment="1">
      <alignment vertical="center" wrapText="1"/>
    </xf>
    <xf numFmtId="170" fontId="16" fillId="0" borderId="19" xfId="1" applyNumberFormat="1" applyFont="1" applyFill="1" applyBorder="1" applyAlignment="1">
      <alignment horizontal="right" vertical="center"/>
    </xf>
    <xf numFmtId="43" fontId="16" fillId="0" borderId="19" xfId="1" applyFont="1" applyFill="1" applyBorder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vertical="center" wrapText="1"/>
    </xf>
    <xf numFmtId="166" fontId="13" fillId="0" borderId="0" xfId="2" applyNumberFormat="1" applyFont="1" applyAlignment="1">
      <alignment horizontal="center" vertical="center"/>
    </xf>
    <xf numFmtId="165" fontId="13" fillId="0" borderId="0" xfId="1" applyNumberFormat="1" applyFont="1" applyFill="1" applyBorder="1" applyAlignment="1">
      <alignment vertical="center"/>
    </xf>
    <xf numFmtId="39" fontId="13" fillId="0" borderId="0" xfId="5" applyFont="1" applyAlignment="1">
      <alignment horizontal="center" vertical="center"/>
    </xf>
    <xf numFmtId="0" fontId="17" fillId="0" borderId="0" xfId="3" applyFont="1" applyAlignment="1">
      <alignment vertical="center" wrapText="1"/>
    </xf>
    <xf numFmtId="169" fontId="16" fillId="0" borderId="0" xfId="5" applyNumberFormat="1" applyFont="1" applyAlignment="1">
      <alignment horizontal="center" vertical="center"/>
    </xf>
    <xf numFmtId="169" fontId="13" fillId="0" borderId="0" xfId="5" applyNumberFormat="1" applyFont="1" applyAlignment="1">
      <alignment horizontal="center" vertical="center"/>
    </xf>
    <xf numFmtId="43" fontId="9" fillId="0" borderId="0" xfId="1" applyFont="1" applyAlignment="1">
      <alignment horizontal="center"/>
    </xf>
    <xf numFmtId="43" fontId="9" fillId="0" borderId="0" xfId="1" applyFont="1"/>
    <xf numFmtId="0" fontId="17" fillId="0" borderId="0" xfId="3" applyFont="1"/>
    <xf numFmtId="1" fontId="13" fillId="0" borderId="0" xfId="5" applyNumberFormat="1" applyFont="1" applyAlignment="1">
      <alignment wrapText="1"/>
    </xf>
    <xf numFmtId="1" fontId="13" fillId="0" borderId="0" xfId="5" applyNumberFormat="1" applyFont="1" applyAlignment="1">
      <alignment horizontal="center" wrapText="1"/>
    </xf>
    <xf numFmtId="0" fontId="9" fillId="0" borderId="0" xfId="3" applyFont="1" applyAlignment="1">
      <alignment horizontal="left"/>
    </xf>
    <xf numFmtId="0" fontId="9" fillId="0" borderId="0" xfId="2" applyFont="1" applyAlignment="1">
      <alignment horizontal="center"/>
    </xf>
    <xf numFmtId="165" fontId="9" fillId="0" borderId="0" xfId="1" applyNumberFormat="1" applyFont="1" applyFill="1" applyBorder="1" applyAlignment="1">
      <alignment horizontal="center"/>
    </xf>
    <xf numFmtId="167" fontId="15" fillId="0" borderId="0" xfId="2" applyNumberFormat="1" applyFont="1" applyAlignment="1">
      <alignment horizontal="center"/>
    </xf>
    <xf numFmtId="167" fontId="9" fillId="0" borderId="0" xfId="2" applyNumberFormat="1" applyFont="1" applyAlignment="1">
      <alignment horizontal="center"/>
    </xf>
    <xf numFmtId="15" fontId="9" fillId="0" borderId="0" xfId="2" applyNumberFormat="1" applyFont="1" applyAlignment="1">
      <alignment horizontal="center" vertical="center"/>
    </xf>
    <xf numFmtId="0" fontId="9" fillId="0" borderId="0" xfId="2" applyFont="1"/>
    <xf numFmtId="165" fontId="9" fillId="0" borderId="0" xfId="1" applyNumberFormat="1" applyFont="1" applyFill="1" applyBorder="1" applyAlignment="1"/>
    <xf numFmtId="167" fontId="15" fillId="0" borderId="0" xfId="4" applyNumberFormat="1" applyFont="1" applyFill="1" applyBorder="1" applyAlignment="1"/>
    <xf numFmtId="167" fontId="9" fillId="0" borderId="0" xfId="4" applyNumberFormat="1" applyFont="1" applyFill="1" applyBorder="1" applyAlignment="1"/>
    <xf numFmtId="15" fontId="9" fillId="0" borderId="0" xfId="3" applyNumberFormat="1" applyFont="1" applyAlignment="1">
      <alignment horizontal="center" vertical="center"/>
    </xf>
    <xf numFmtId="0" fontId="19" fillId="0" borderId="0" xfId="0" applyFont="1"/>
    <xf numFmtId="0" fontId="15" fillId="0" borderId="0" xfId="6" applyFont="1" applyAlignment="1">
      <alignment horizontal="center" vertical="center" wrapText="1"/>
    </xf>
    <xf numFmtId="0" fontId="9" fillId="0" borderId="0" xfId="6" applyFont="1"/>
    <xf numFmtId="0" fontId="9" fillId="0" borderId="0" xfId="6" applyFont="1" applyAlignment="1">
      <alignment horizontal="center" vertical="center" wrapText="1"/>
    </xf>
    <xf numFmtId="0" fontId="18" fillId="0" borderId="0" xfId="2" applyFont="1" applyAlignment="1">
      <alignment horizontal="right" vertical="top"/>
    </xf>
    <xf numFmtId="0" fontId="13" fillId="0" borderId="20" xfId="2" applyFont="1" applyBorder="1" applyAlignment="1">
      <alignment vertical="center"/>
    </xf>
    <xf numFmtId="0" fontId="13" fillId="0" borderId="13" xfId="2" applyFont="1" applyBorder="1" applyAlignment="1">
      <alignment vertical="center" wrapText="1"/>
    </xf>
    <xf numFmtId="166" fontId="13" fillId="0" borderId="13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166" fontId="13" fillId="0" borderId="13" xfId="5" applyNumberFormat="1" applyFont="1" applyBorder="1" applyAlignment="1">
      <alignment horizontal="center" vertical="center"/>
    </xf>
    <xf numFmtId="0" fontId="17" fillId="0" borderId="13" xfId="3" applyFont="1" applyBorder="1" applyAlignment="1">
      <alignment vertical="center" wrapText="1"/>
    </xf>
    <xf numFmtId="169" fontId="16" fillId="0" borderId="13" xfId="2" applyNumberFormat="1" applyFont="1" applyBorder="1" applyAlignment="1">
      <alignment horizontal="right" vertical="center" wrapText="1"/>
    </xf>
    <xf numFmtId="169" fontId="13" fillId="0" borderId="22" xfId="4" applyNumberFormat="1" applyFont="1" applyFill="1" applyBorder="1" applyAlignment="1">
      <alignment vertical="center"/>
    </xf>
    <xf numFmtId="15" fontId="13" fillId="0" borderId="13" xfId="3" applyNumberFormat="1" applyFont="1" applyBorder="1" applyAlignment="1">
      <alignment horizontal="center" vertical="center"/>
    </xf>
    <xf numFmtId="0" fontId="9" fillId="0" borderId="23" xfId="2" applyFont="1" applyBorder="1"/>
    <xf numFmtId="0" fontId="9" fillId="0" borderId="24" xfId="3" applyFont="1" applyBorder="1" applyAlignment="1">
      <alignment horizontal="left"/>
    </xf>
    <xf numFmtId="0" fontId="18" fillId="0" borderId="24" xfId="2" applyFont="1" applyBorder="1"/>
    <xf numFmtId="165" fontId="18" fillId="0" borderId="24" xfId="1" applyNumberFormat="1" applyFont="1" applyFill="1" applyBorder="1" applyAlignment="1"/>
    <xf numFmtId="169" fontId="16" fillId="0" borderId="24" xfId="4" applyNumberFormat="1" applyFont="1" applyFill="1" applyBorder="1" applyAlignment="1"/>
    <xf numFmtId="15" fontId="13" fillId="0" borderId="24" xfId="3" applyNumberFormat="1" applyFont="1" applyBorder="1" applyAlignment="1">
      <alignment horizontal="center"/>
    </xf>
    <xf numFmtId="0" fontId="13" fillId="0" borderId="25" xfId="3" applyFont="1" applyBorder="1"/>
    <xf numFmtId="0" fontId="14" fillId="0" borderId="3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3" fillId="0" borderId="1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6" xfId="1" applyNumberFormat="1" applyFont="1" applyFill="1" applyBorder="1" applyAlignment="1">
      <alignment horizontal="center" vertical="center" wrapText="1"/>
    </xf>
    <xf numFmtId="165" fontId="14" fillId="0" borderId="11" xfId="1" applyNumberFormat="1" applyFont="1" applyFill="1" applyBorder="1" applyAlignment="1">
      <alignment horizontal="center" vertical="center" wrapText="1"/>
    </xf>
    <xf numFmtId="166" fontId="14" fillId="0" borderId="3" xfId="2" applyNumberFormat="1" applyFont="1" applyBorder="1" applyAlignment="1">
      <alignment horizontal="center" vertical="center" wrapText="1"/>
    </xf>
    <xf numFmtId="166" fontId="14" fillId="0" borderId="6" xfId="2" applyNumberFormat="1" applyFont="1" applyBorder="1" applyAlignment="1">
      <alignment horizontal="center" vertical="center" wrapText="1"/>
    </xf>
    <xf numFmtId="166" fontId="14" fillId="0" borderId="11" xfId="2" applyNumberFormat="1" applyFont="1" applyBorder="1" applyAlignment="1">
      <alignment horizontal="center" vertical="center" wrapText="1"/>
    </xf>
    <xf numFmtId="167" fontId="14" fillId="0" borderId="3" xfId="4" applyNumberFormat="1" applyFont="1" applyFill="1" applyBorder="1" applyAlignment="1">
      <alignment horizontal="center" vertical="center" wrapText="1"/>
    </xf>
    <xf numFmtId="167" fontId="14" fillId="0" borderId="6" xfId="4" applyNumberFormat="1" applyFont="1" applyFill="1" applyBorder="1" applyAlignment="1">
      <alignment horizontal="center" vertical="center" wrapText="1"/>
    </xf>
    <xf numFmtId="167" fontId="14" fillId="0" borderId="11" xfId="4" applyNumberFormat="1" applyFont="1" applyFill="1" applyBorder="1" applyAlignment="1">
      <alignment horizontal="center" vertical="center" wrapText="1"/>
    </xf>
    <xf numFmtId="167" fontId="14" fillId="0" borderId="7" xfId="4" applyNumberFormat="1" applyFont="1" applyFill="1" applyBorder="1" applyAlignment="1">
      <alignment horizontal="center" vertical="center" wrapText="1"/>
    </xf>
    <xf numFmtId="15" fontId="14" fillId="0" borderId="3" xfId="4" applyNumberFormat="1" applyFont="1" applyFill="1" applyBorder="1" applyAlignment="1">
      <alignment horizontal="center" vertical="center" wrapText="1"/>
    </xf>
    <xf numFmtId="15" fontId="14" fillId="0" borderId="6" xfId="4" applyNumberFormat="1" applyFont="1" applyFill="1" applyBorder="1" applyAlignment="1">
      <alignment horizontal="center" vertical="center" wrapText="1"/>
    </xf>
    <xf numFmtId="15" fontId="14" fillId="0" borderId="11" xfId="4" applyNumberFormat="1" applyFont="1" applyFill="1" applyBorder="1" applyAlignment="1">
      <alignment horizontal="center" vertical="center" wrapText="1"/>
    </xf>
    <xf numFmtId="15" fontId="14" fillId="0" borderId="4" xfId="4" applyNumberFormat="1" applyFont="1" applyFill="1" applyBorder="1" applyAlignment="1">
      <alignment horizontal="center" vertical="center" wrapText="1"/>
    </xf>
    <xf numFmtId="15" fontId="14" fillId="0" borderId="8" xfId="4" applyNumberFormat="1" applyFont="1" applyFill="1" applyBorder="1" applyAlignment="1">
      <alignment horizontal="center" vertical="center" wrapText="1"/>
    </xf>
    <xf numFmtId="15" fontId="14" fillId="0" borderId="12" xfId="4" applyNumberFormat="1" applyFont="1" applyFill="1" applyBorder="1" applyAlignment="1">
      <alignment horizontal="center" vertical="center" wrapText="1"/>
    </xf>
    <xf numFmtId="167" fontId="14" fillId="0" borderId="9" xfId="4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top" wrapText="1"/>
    </xf>
    <xf numFmtId="1" fontId="13" fillId="0" borderId="0" xfId="5" applyNumberFormat="1" applyFont="1" applyAlignment="1">
      <alignment horizontal="left" wrapText="1"/>
    </xf>
    <xf numFmtId="0" fontId="15" fillId="4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1" fontId="13" fillId="0" borderId="0" xfId="5" applyNumberFormat="1" applyFont="1" applyAlignment="1">
      <alignment wrapText="1"/>
    </xf>
    <xf numFmtId="0" fontId="9" fillId="4" borderId="0" xfId="0" applyFont="1" applyFill="1" applyAlignment="1">
      <alignment horizontal="left" vertical="top" wrapText="1"/>
    </xf>
    <xf numFmtId="1" fontId="15" fillId="0" borderId="0" xfId="5" applyNumberFormat="1" applyFont="1" applyAlignment="1">
      <alignment horizontal="left" wrapText="1"/>
    </xf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center" vertical="center" wrapText="1"/>
    </xf>
    <xf numFmtId="0" fontId="9" fillId="3" borderId="0" xfId="0" applyFont="1" applyFill="1" applyAlignment="1">
      <alignment horizontal="center" vertical="top" wrapText="1"/>
    </xf>
  </cellXfs>
  <cellStyles count="7">
    <cellStyle name="Millares" xfId="1" builtinId="3"/>
    <cellStyle name="Millares_AGOSTO2003 2" xfId="4" xr:uid="{9ABB6A28-FDE2-4522-8A6D-0F637CEA3300}"/>
    <cellStyle name="Normal" xfId="0" builtinId="0"/>
    <cellStyle name="Normal 2" xfId="2" xr:uid="{55062073-B9FF-4929-96C9-59A84787D274}"/>
    <cellStyle name="Normal 3" xfId="3" xr:uid="{8F813E7C-1030-4BE0-B46E-F40BC4DE22E1}"/>
    <cellStyle name="Normal 3 2" xfId="6" xr:uid="{D1481FE8-4D18-4108-B4B6-78B356EAFE36}"/>
    <cellStyle name="Normal_DEUDA-DICIEMBRE-2001" xfId="5" xr:uid="{D37C59FA-C4E5-42D5-9473-9EB50E663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AB847F5-FC2C-4B0F-B033-DC63C382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6943A37-9016-45FC-A7F4-F899FC3B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226216</xdr:colOff>
      <xdr:row>0</xdr:row>
      <xdr:rowOff>47627</xdr:rowOff>
    </xdr:from>
    <xdr:to>
      <xdr:col>3</xdr:col>
      <xdr:colOff>250030</xdr:colOff>
      <xdr:row>4</xdr:row>
      <xdr:rowOff>69647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58CEE7-BA89-46A5-BE85-2D0424A79E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226216" y="47627"/>
          <a:ext cx="3893345" cy="10935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C7A6-A102-421A-B149-623E67ED19BD}">
  <sheetPr>
    <pageSetUpPr fitToPage="1"/>
  </sheetPr>
  <dimension ref="A1:S65"/>
  <sheetViews>
    <sheetView showGridLines="0" tabSelected="1" zoomScale="80" zoomScaleNormal="80" zoomScaleSheetLayoutView="100" zoomScalePageLayoutView="85" workbookViewId="0">
      <selection activeCell="A41" sqref="A41:N41"/>
    </sheetView>
  </sheetViews>
  <sheetFormatPr baseColWidth="10" defaultColWidth="11.42578125" defaultRowHeight="12.75" x14ac:dyDescent="0.2"/>
  <cols>
    <col min="1" max="1" width="11.5703125" style="1" customWidth="1"/>
    <col min="2" max="2" width="19" style="5" customWidth="1"/>
    <col min="3" max="3" width="27.42578125" style="8" customWidth="1"/>
    <col min="4" max="4" width="22.85546875" style="8" customWidth="1"/>
    <col min="5" max="5" width="14.42578125" style="8" customWidth="1"/>
    <col min="6" max="6" width="18.5703125" style="9" customWidth="1"/>
    <col min="7" max="7" width="12.7109375" style="8" customWidth="1"/>
    <col min="8" max="8" width="8.42578125" style="8" customWidth="1"/>
    <col min="9" max="9" width="8.28515625" style="8" customWidth="1"/>
    <col min="10" max="10" width="14.85546875" style="8" customWidth="1"/>
    <col min="11" max="11" width="22.28515625" style="8" customWidth="1"/>
    <col min="12" max="12" width="47.42578125" style="8" customWidth="1"/>
    <col min="13" max="13" width="22.42578125" style="10" customWidth="1"/>
    <col min="14" max="14" width="20.42578125" style="11" customWidth="1"/>
    <col min="15" max="15" width="18.85546875" style="11" customWidth="1"/>
    <col min="16" max="16" width="11.5703125" style="6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3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"/>
    </row>
    <row r="2" spans="1:18" ht="22.9" customHeight="1" x14ac:dyDescent="0.3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"/>
    </row>
    <row r="3" spans="1:18" ht="20.45" customHeight="1" x14ac:dyDescent="0.3">
      <c r="A3" s="160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5"/>
    </row>
    <row r="4" spans="1:18" ht="18.75" x14ac:dyDescent="0.35">
      <c r="A4" s="161" t="s">
        <v>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5"/>
    </row>
    <row r="5" spans="1:18" ht="33" customHeight="1" thickBot="1" x14ac:dyDescent="0.35">
      <c r="A5" s="162" t="s">
        <v>4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5"/>
    </row>
    <row r="6" spans="1:18" ht="7.15" customHeight="1" x14ac:dyDescent="0.3">
      <c r="A6" s="163" t="s">
        <v>5</v>
      </c>
      <c r="B6" s="166" t="s">
        <v>6</v>
      </c>
      <c r="C6" s="166" t="s">
        <v>7</v>
      </c>
      <c r="D6" s="166" t="s">
        <v>8</v>
      </c>
      <c r="E6" s="166" t="s">
        <v>9</v>
      </c>
      <c r="F6" s="169" t="s">
        <v>10</v>
      </c>
      <c r="G6" s="166" t="s">
        <v>11</v>
      </c>
      <c r="H6" s="166" t="s">
        <v>12</v>
      </c>
      <c r="I6" s="166" t="s">
        <v>13</v>
      </c>
      <c r="J6" s="172" t="s">
        <v>14</v>
      </c>
      <c r="K6" s="155" t="s">
        <v>15</v>
      </c>
      <c r="L6" s="155" t="s">
        <v>16</v>
      </c>
      <c r="M6" s="175" t="s">
        <v>54</v>
      </c>
      <c r="N6" s="175" t="s">
        <v>17</v>
      </c>
      <c r="O6" s="175"/>
      <c r="P6" s="179" t="s">
        <v>18</v>
      </c>
      <c r="Q6" s="182" t="s">
        <v>19</v>
      </c>
      <c r="R6" s="15"/>
    </row>
    <row r="7" spans="1:18" ht="7.5" customHeight="1" x14ac:dyDescent="0.3">
      <c r="A7" s="164"/>
      <c r="B7" s="167"/>
      <c r="C7" s="167"/>
      <c r="D7" s="167"/>
      <c r="E7" s="167"/>
      <c r="F7" s="170"/>
      <c r="G7" s="167"/>
      <c r="H7" s="167"/>
      <c r="I7" s="167"/>
      <c r="J7" s="173"/>
      <c r="K7" s="156"/>
      <c r="L7" s="156"/>
      <c r="M7" s="176"/>
      <c r="N7" s="178"/>
      <c r="O7" s="178"/>
      <c r="P7" s="180"/>
      <c r="Q7" s="183"/>
      <c r="R7" s="15"/>
    </row>
    <row r="8" spans="1:18" ht="10.5" customHeight="1" x14ac:dyDescent="0.3">
      <c r="A8" s="164"/>
      <c r="B8" s="167"/>
      <c r="C8" s="167"/>
      <c r="D8" s="167"/>
      <c r="E8" s="167"/>
      <c r="F8" s="170"/>
      <c r="G8" s="167"/>
      <c r="H8" s="167"/>
      <c r="I8" s="167"/>
      <c r="J8" s="173"/>
      <c r="K8" s="156"/>
      <c r="L8" s="156"/>
      <c r="M8" s="176"/>
      <c r="N8" s="185" t="s">
        <v>20</v>
      </c>
      <c r="O8" s="185" t="s">
        <v>21</v>
      </c>
      <c r="P8" s="180"/>
      <c r="Q8" s="183"/>
      <c r="R8" s="15"/>
    </row>
    <row r="9" spans="1:18" ht="33" customHeight="1" thickBot="1" x14ac:dyDescent="0.35">
      <c r="A9" s="165"/>
      <c r="B9" s="168"/>
      <c r="C9" s="168"/>
      <c r="D9" s="168"/>
      <c r="E9" s="168"/>
      <c r="F9" s="171"/>
      <c r="G9" s="168"/>
      <c r="H9" s="168"/>
      <c r="I9" s="168"/>
      <c r="J9" s="174"/>
      <c r="K9" s="157"/>
      <c r="L9" s="157"/>
      <c r="M9" s="177"/>
      <c r="N9" s="177"/>
      <c r="O9" s="177"/>
      <c r="P9" s="181"/>
      <c r="Q9" s="184"/>
      <c r="R9" s="15"/>
    </row>
    <row r="10" spans="1:18" s="2" customFormat="1" ht="25.5" customHeight="1" thickBot="1" x14ac:dyDescent="0.35">
      <c r="A10" s="16" t="s">
        <v>22</v>
      </c>
      <c r="B10" s="17"/>
      <c r="C10" s="18"/>
      <c r="D10" s="19"/>
      <c r="E10" s="19"/>
      <c r="F10" s="20"/>
      <c r="G10" s="19"/>
      <c r="H10" s="19"/>
      <c r="I10" s="19"/>
      <c r="J10" s="19"/>
      <c r="K10" s="19"/>
      <c r="L10" s="19"/>
      <c r="M10" s="21">
        <f>SUM(M11:M11)</f>
        <v>0</v>
      </c>
      <c r="N10" s="21">
        <f>SUM(N11:N11)</f>
        <v>0</v>
      </c>
      <c r="O10" s="21">
        <f>SUM(O11:O11)</f>
        <v>0</v>
      </c>
      <c r="P10" s="22"/>
      <c r="Q10" s="18"/>
      <c r="R10" s="23"/>
    </row>
    <row r="11" spans="1:18" s="2" customFormat="1" ht="25.5" customHeight="1" x14ac:dyDescent="0.25">
      <c r="A11" s="24"/>
      <c r="B11" s="25"/>
      <c r="C11" s="26"/>
      <c r="D11" s="26"/>
      <c r="E11" s="27"/>
      <c r="F11" s="28"/>
      <c r="G11" s="29"/>
      <c r="H11" s="30"/>
      <c r="I11" s="30"/>
      <c r="J11" s="31"/>
      <c r="K11" s="32"/>
      <c r="L11" s="32"/>
      <c r="M11" s="33"/>
      <c r="N11" s="34"/>
      <c r="O11" s="34"/>
      <c r="P11" s="35"/>
      <c r="Q11" s="36"/>
      <c r="R11" s="23"/>
    </row>
    <row r="12" spans="1:18" ht="25.5" customHeight="1" thickBot="1" x14ac:dyDescent="0.35">
      <c r="A12" s="37" t="s">
        <v>23</v>
      </c>
      <c r="B12" s="38"/>
      <c r="C12" s="39"/>
      <c r="D12" s="39"/>
      <c r="E12" s="39"/>
      <c r="F12" s="40"/>
      <c r="G12" s="39"/>
      <c r="H12" s="39"/>
      <c r="I12" s="39"/>
      <c r="J12" s="39"/>
      <c r="K12" s="39"/>
      <c r="L12" s="39"/>
      <c r="M12" s="41">
        <f>SUM(M14:M21)</f>
        <v>15496562987.440001</v>
      </c>
      <c r="N12" s="41">
        <f>SUM(N14:N21)</f>
        <v>78879131.890000001</v>
      </c>
      <c r="O12" s="41">
        <f>SUM(O14:O21)</f>
        <v>439203640.76000005</v>
      </c>
      <c r="P12" s="42"/>
      <c r="Q12" s="18"/>
      <c r="R12" s="15"/>
    </row>
    <row r="13" spans="1:18" ht="18.75" customHeight="1" x14ac:dyDescent="0.3">
      <c r="A13" s="148" t="s">
        <v>81</v>
      </c>
      <c r="B13" s="149"/>
      <c r="C13" s="150"/>
      <c r="D13" s="150"/>
      <c r="E13" s="150"/>
      <c r="F13" s="151"/>
      <c r="G13" s="150"/>
      <c r="H13" s="150"/>
      <c r="I13" s="150"/>
      <c r="J13" s="150"/>
      <c r="K13" s="150"/>
      <c r="L13" s="150"/>
      <c r="M13" s="152"/>
      <c r="N13" s="152"/>
      <c r="O13" s="152"/>
      <c r="P13" s="153"/>
      <c r="Q13" s="154"/>
      <c r="R13" s="15"/>
    </row>
    <row r="14" spans="1:18" s="2" customFormat="1" ht="57.75" customHeight="1" x14ac:dyDescent="0.25">
      <c r="A14" s="25">
        <v>2023</v>
      </c>
      <c r="B14" s="74" t="s">
        <v>60</v>
      </c>
      <c r="C14" s="138" t="s">
        <v>24</v>
      </c>
      <c r="D14" s="139" t="s">
        <v>25</v>
      </c>
      <c r="E14" s="140">
        <v>41865</v>
      </c>
      <c r="F14" s="34">
        <v>752805612.47000003</v>
      </c>
      <c r="G14" s="141" t="s">
        <v>26</v>
      </c>
      <c r="H14" s="142">
        <v>0.84</v>
      </c>
      <c r="I14" s="142">
        <v>170</v>
      </c>
      <c r="J14" s="143">
        <v>11489</v>
      </c>
      <c r="K14" s="144" t="s">
        <v>27</v>
      </c>
      <c r="L14" s="144" t="s">
        <v>77</v>
      </c>
      <c r="M14" s="145">
        <v>211511457.13999999</v>
      </c>
      <c r="N14" s="146">
        <v>8545917.4800000004</v>
      </c>
      <c r="O14" s="146">
        <v>6450307.1799999997</v>
      </c>
      <c r="P14" s="147">
        <v>42849</v>
      </c>
      <c r="Q14" s="147">
        <v>41876</v>
      </c>
      <c r="R14" s="50"/>
    </row>
    <row r="15" spans="1:18" s="2" customFormat="1" ht="107.25" customHeight="1" x14ac:dyDescent="0.25">
      <c r="A15" s="44">
        <v>2023</v>
      </c>
      <c r="B15" s="30" t="s">
        <v>60</v>
      </c>
      <c r="C15" s="47" t="s">
        <v>24</v>
      </c>
      <c r="D15" s="47" t="s">
        <v>28</v>
      </c>
      <c r="E15" s="27">
        <v>43868</v>
      </c>
      <c r="F15" s="48">
        <v>5000000000</v>
      </c>
      <c r="G15" s="30" t="s">
        <v>29</v>
      </c>
      <c r="H15" s="51">
        <v>0.3</v>
      </c>
      <c r="I15" s="30">
        <v>240</v>
      </c>
      <c r="J15" s="31">
        <v>14731</v>
      </c>
      <c r="K15" s="49" t="s">
        <v>71</v>
      </c>
      <c r="L15" s="49" t="s">
        <v>30</v>
      </c>
      <c r="M15" s="52">
        <v>4526254105.6300001</v>
      </c>
      <c r="N15" s="53">
        <v>13478805.130000001</v>
      </c>
      <c r="O15" s="53">
        <v>127234907.38</v>
      </c>
      <c r="P15" s="36">
        <v>43875</v>
      </c>
      <c r="Q15" s="36">
        <v>43868</v>
      </c>
      <c r="R15" s="23"/>
    </row>
    <row r="16" spans="1:18" s="2" customFormat="1" ht="108" customHeight="1" x14ac:dyDescent="0.25">
      <c r="A16" s="54">
        <v>2023</v>
      </c>
      <c r="B16" s="30" t="s">
        <v>60</v>
      </c>
      <c r="C16" s="47" t="s">
        <v>24</v>
      </c>
      <c r="D16" s="47" t="s">
        <v>31</v>
      </c>
      <c r="E16" s="27">
        <v>43868</v>
      </c>
      <c r="F16" s="48">
        <v>3018255494</v>
      </c>
      <c r="G16" s="30" t="s">
        <v>29</v>
      </c>
      <c r="H16" s="30">
        <v>0.32</v>
      </c>
      <c r="I16" s="30">
        <v>240</v>
      </c>
      <c r="J16" s="31">
        <v>14731</v>
      </c>
      <c r="K16" s="49" t="s">
        <v>72</v>
      </c>
      <c r="L16" s="49" t="s">
        <v>32</v>
      </c>
      <c r="M16" s="52">
        <v>2914958933.8699999</v>
      </c>
      <c r="N16" s="53">
        <v>8680504.0199999996</v>
      </c>
      <c r="O16" s="53">
        <v>83026676.219999999</v>
      </c>
      <c r="P16" s="36">
        <v>43875</v>
      </c>
      <c r="Q16" s="36">
        <v>43868</v>
      </c>
      <c r="R16" s="23"/>
    </row>
    <row r="17" spans="1:19" s="2" customFormat="1" ht="84.75" customHeight="1" x14ac:dyDescent="0.25">
      <c r="A17" s="54">
        <v>2023</v>
      </c>
      <c r="B17" s="30" t="s">
        <v>60</v>
      </c>
      <c r="C17" s="47" t="s">
        <v>24</v>
      </c>
      <c r="D17" s="47" t="s">
        <v>28</v>
      </c>
      <c r="E17" s="27">
        <v>43868</v>
      </c>
      <c r="F17" s="48">
        <v>1000000000</v>
      </c>
      <c r="G17" s="30" t="s">
        <v>29</v>
      </c>
      <c r="H17" s="30">
        <v>0.28999999999999998</v>
      </c>
      <c r="I17" s="30">
        <v>180</v>
      </c>
      <c r="J17" s="31">
        <v>12906</v>
      </c>
      <c r="K17" s="49" t="s">
        <v>76</v>
      </c>
      <c r="L17" s="49" t="s">
        <v>33</v>
      </c>
      <c r="M17" s="52">
        <v>890760149.27999997</v>
      </c>
      <c r="N17" s="53">
        <v>12334565.199999999</v>
      </c>
      <c r="O17" s="53">
        <v>24547997.960000001</v>
      </c>
      <c r="P17" s="36">
        <v>43875</v>
      </c>
      <c r="Q17" s="36">
        <v>43868</v>
      </c>
      <c r="R17" s="23"/>
    </row>
    <row r="18" spans="1:19" s="2" customFormat="1" ht="86.25" customHeight="1" x14ac:dyDescent="0.25">
      <c r="A18" s="54">
        <v>2023</v>
      </c>
      <c r="B18" s="30" t="s">
        <v>60</v>
      </c>
      <c r="C18" s="47" t="s">
        <v>62</v>
      </c>
      <c r="D18" s="47" t="s">
        <v>31</v>
      </c>
      <c r="E18" s="27">
        <v>43868</v>
      </c>
      <c r="F18" s="48">
        <v>362914800.47000003</v>
      </c>
      <c r="G18" s="30" t="s">
        <v>29</v>
      </c>
      <c r="H18" s="51">
        <v>0.4</v>
      </c>
      <c r="I18" s="30">
        <v>180</v>
      </c>
      <c r="J18" s="31">
        <v>12879</v>
      </c>
      <c r="K18" s="49" t="s">
        <v>34</v>
      </c>
      <c r="L18" s="49" t="s">
        <v>35</v>
      </c>
      <c r="M18" s="52">
        <v>279672684.83999997</v>
      </c>
      <c r="N18" s="53">
        <f>3658996.32+3478807.3</f>
        <v>7137803.6199999992</v>
      </c>
      <c r="O18" s="53">
        <v>7937027.9000000004</v>
      </c>
      <c r="P18" s="36">
        <v>43875</v>
      </c>
      <c r="Q18" s="36">
        <v>43868</v>
      </c>
      <c r="R18" s="23"/>
    </row>
    <row r="19" spans="1:19" s="2" customFormat="1" ht="99.75" customHeight="1" x14ac:dyDescent="0.25">
      <c r="A19" s="54">
        <v>2023</v>
      </c>
      <c r="B19" s="30" t="s">
        <v>60</v>
      </c>
      <c r="C19" s="47" t="s">
        <v>36</v>
      </c>
      <c r="D19" s="47" t="s">
        <v>31</v>
      </c>
      <c r="E19" s="27">
        <v>43868</v>
      </c>
      <c r="F19" s="48">
        <v>137085199.53</v>
      </c>
      <c r="G19" s="30" t="s">
        <v>29</v>
      </c>
      <c r="H19" s="30">
        <v>0.34</v>
      </c>
      <c r="I19" s="30">
        <v>240</v>
      </c>
      <c r="J19" s="31">
        <v>14731</v>
      </c>
      <c r="K19" s="49" t="s">
        <v>73</v>
      </c>
      <c r="L19" s="49" t="s">
        <v>37</v>
      </c>
      <c r="M19" s="52">
        <v>132796851.22</v>
      </c>
      <c r="N19" s="53">
        <v>384604.63</v>
      </c>
      <c r="O19" s="53">
        <v>3788967.66</v>
      </c>
      <c r="P19" s="36">
        <v>43875</v>
      </c>
      <c r="Q19" s="36">
        <v>43868</v>
      </c>
      <c r="R19" s="23"/>
    </row>
    <row r="20" spans="1:19" s="2" customFormat="1" ht="96.75" customHeight="1" x14ac:dyDescent="0.25">
      <c r="A20" s="44">
        <v>2023</v>
      </c>
      <c r="B20" s="30" t="s">
        <v>60</v>
      </c>
      <c r="C20" s="47" t="s">
        <v>36</v>
      </c>
      <c r="D20" s="47" t="s">
        <v>63</v>
      </c>
      <c r="E20" s="27">
        <v>43902</v>
      </c>
      <c r="F20" s="48">
        <v>4792200326.1199999</v>
      </c>
      <c r="G20" s="30" t="s">
        <v>29</v>
      </c>
      <c r="H20" s="51">
        <v>0.4</v>
      </c>
      <c r="I20" s="30">
        <v>288</v>
      </c>
      <c r="J20" s="31">
        <v>16225</v>
      </c>
      <c r="K20" s="49" t="s">
        <v>74</v>
      </c>
      <c r="L20" s="49" t="s">
        <v>38</v>
      </c>
      <c r="M20" s="52">
        <v>4711657087.1999998</v>
      </c>
      <c r="N20" s="53">
        <v>7187081.29</v>
      </c>
      <c r="O20" s="53">
        <v>135025026.53</v>
      </c>
      <c r="P20" s="36">
        <v>43914</v>
      </c>
      <c r="Q20" s="36">
        <v>43902</v>
      </c>
      <c r="R20" s="23"/>
    </row>
    <row r="21" spans="1:19" s="2" customFormat="1" ht="84.75" customHeight="1" thickBot="1" x14ac:dyDescent="0.3">
      <c r="A21" s="55">
        <v>2023</v>
      </c>
      <c r="B21" s="56" t="s">
        <v>60</v>
      </c>
      <c r="C21" s="57" t="s">
        <v>57</v>
      </c>
      <c r="D21" s="57" t="s">
        <v>63</v>
      </c>
      <c r="E21" s="58">
        <v>43902</v>
      </c>
      <c r="F21" s="59">
        <v>2000000000</v>
      </c>
      <c r="G21" s="56" t="s">
        <v>29</v>
      </c>
      <c r="H21" s="56">
        <v>0.35</v>
      </c>
      <c r="I21" s="56">
        <v>180</v>
      </c>
      <c r="J21" s="60">
        <v>12940</v>
      </c>
      <c r="K21" s="61" t="s">
        <v>75</v>
      </c>
      <c r="L21" s="61" t="s">
        <v>39</v>
      </c>
      <c r="M21" s="62">
        <v>1828951718.26</v>
      </c>
      <c r="N21" s="63">
        <v>21129850.52</v>
      </c>
      <c r="O21" s="63">
        <v>51192729.93</v>
      </c>
      <c r="P21" s="64">
        <v>43986</v>
      </c>
      <c r="Q21" s="64">
        <v>43902</v>
      </c>
      <c r="R21" s="23"/>
    </row>
    <row r="22" spans="1:19" s="2" customFormat="1" ht="25.5" customHeight="1" thickBot="1" x14ac:dyDescent="0.35">
      <c r="A22" s="37" t="s">
        <v>80</v>
      </c>
      <c r="B22" s="17"/>
      <c r="C22" s="18"/>
      <c r="D22" s="65"/>
      <c r="E22" s="65"/>
      <c r="F22" s="66"/>
      <c r="G22" s="67"/>
      <c r="H22" s="67"/>
      <c r="I22" s="67"/>
      <c r="J22" s="67"/>
      <c r="K22" s="67"/>
      <c r="L22" s="67"/>
      <c r="M22" s="68">
        <f>SUM(M24:M25)</f>
        <v>1534235126</v>
      </c>
      <c r="N22" s="69">
        <f>SUM(N24:N25)</f>
        <v>0</v>
      </c>
      <c r="O22" s="68">
        <f>SUM(O24:O25)</f>
        <v>32612112.979999997</v>
      </c>
      <c r="P22" s="22"/>
      <c r="Q22" s="70"/>
      <c r="R22" s="23"/>
    </row>
    <row r="23" spans="1:19" ht="14.25" customHeight="1" x14ac:dyDescent="0.3">
      <c r="A23" s="148" t="s">
        <v>81</v>
      </c>
      <c r="B23" s="149"/>
      <c r="C23" s="150"/>
      <c r="D23" s="150"/>
      <c r="E23" s="150"/>
      <c r="F23" s="151"/>
      <c r="G23" s="150"/>
      <c r="H23" s="150"/>
      <c r="I23" s="150"/>
      <c r="J23" s="150"/>
      <c r="K23" s="150"/>
      <c r="L23" s="150"/>
      <c r="M23" s="152"/>
      <c r="N23" s="152"/>
      <c r="O23" s="152"/>
      <c r="P23" s="153"/>
      <c r="Q23" s="154"/>
      <c r="R23" s="15"/>
    </row>
    <row r="24" spans="1:19" s="2" customFormat="1" ht="73.5" customHeight="1" x14ac:dyDescent="0.25">
      <c r="A24" s="44">
        <v>2023</v>
      </c>
      <c r="B24" s="45" t="s">
        <v>60</v>
      </c>
      <c r="C24" s="46" t="s">
        <v>36</v>
      </c>
      <c r="D24" s="47" t="s">
        <v>40</v>
      </c>
      <c r="E24" s="27">
        <v>42146</v>
      </c>
      <c r="F24" s="48">
        <v>405456000</v>
      </c>
      <c r="G24" s="71" t="s">
        <v>41</v>
      </c>
      <c r="H24" s="30">
        <v>1.08</v>
      </c>
      <c r="I24" s="30">
        <v>240</v>
      </c>
      <c r="J24" s="27">
        <v>49608</v>
      </c>
      <c r="K24" s="49" t="s">
        <v>42</v>
      </c>
      <c r="L24" s="72" t="s">
        <v>43</v>
      </c>
      <c r="M24" s="73">
        <v>398859429</v>
      </c>
      <c r="N24" s="33">
        <v>0</v>
      </c>
      <c r="O24" s="48">
        <v>8461484.7400000002</v>
      </c>
      <c r="P24" s="36">
        <v>42170</v>
      </c>
      <c r="Q24" s="36">
        <v>42153</v>
      </c>
      <c r="R24" s="23"/>
    </row>
    <row r="25" spans="1:19" s="2" customFormat="1" ht="99" customHeight="1" thickBot="1" x14ac:dyDescent="0.3">
      <c r="A25" s="44">
        <v>2023</v>
      </c>
      <c r="B25" s="74" t="s">
        <v>60</v>
      </c>
      <c r="C25" s="75" t="s">
        <v>24</v>
      </c>
      <c r="D25" s="47" t="s">
        <v>69</v>
      </c>
      <c r="E25" s="27">
        <v>43084</v>
      </c>
      <c r="F25" s="48">
        <v>1200000000</v>
      </c>
      <c r="G25" s="71" t="s">
        <v>44</v>
      </c>
      <c r="H25" s="51">
        <v>0.74</v>
      </c>
      <c r="I25" s="30">
        <v>240</v>
      </c>
      <c r="J25" s="27">
        <v>50506</v>
      </c>
      <c r="K25" s="49" t="s">
        <v>45</v>
      </c>
      <c r="L25" s="72" t="s">
        <v>46</v>
      </c>
      <c r="M25" s="73">
        <v>1135375697</v>
      </c>
      <c r="N25" s="33">
        <v>0</v>
      </c>
      <c r="O25" s="76">
        <v>24150628.239999998</v>
      </c>
      <c r="P25" s="36">
        <v>43118</v>
      </c>
      <c r="Q25" s="36">
        <v>43089</v>
      </c>
      <c r="R25" s="23"/>
    </row>
    <row r="26" spans="1:19" s="2" customFormat="1" ht="25.5" customHeight="1" thickBot="1" x14ac:dyDescent="0.35">
      <c r="A26" s="77" t="s">
        <v>47</v>
      </c>
      <c r="B26" s="78"/>
      <c r="C26" s="79"/>
      <c r="D26" s="80"/>
      <c r="E26" s="80"/>
      <c r="F26" s="81"/>
      <c r="G26" s="80"/>
      <c r="H26" s="80"/>
      <c r="I26" s="80"/>
      <c r="J26" s="80"/>
      <c r="K26" s="80"/>
      <c r="L26" s="80"/>
      <c r="M26" s="82">
        <f>SUM(M28:M33)</f>
        <v>28681338</v>
      </c>
      <c r="N26" s="83">
        <f>SUM(N28:N33)</f>
        <v>1142356.3799999999</v>
      </c>
      <c r="O26" s="83">
        <f>SUM(O28:O33)</f>
        <v>452086.02</v>
      </c>
      <c r="P26" s="84"/>
      <c r="Q26" s="79"/>
      <c r="R26" s="23"/>
    </row>
    <row r="27" spans="1:19" ht="18.75" customHeight="1" x14ac:dyDescent="0.3">
      <c r="A27" s="148" t="s">
        <v>81</v>
      </c>
      <c r="B27" s="149"/>
      <c r="C27" s="150"/>
      <c r="D27" s="150"/>
      <c r="E27" s="150"/>
      <c r="F27" s="151"/>
      <c r="G27" s="150"/>
      <c r="H27" s="150"/>
      <c r="I27" s="150"/>
      <c r="J27" s="150"/>
      <c r="K27" s="150"/>
      <c r="L27" s="150"/>
      <c r="M27" s="152"/>
      <c r="N27" s="152"/>
      <c r="O27" s="152"/>
      <c r="P27" s="153"/>
      <c r="Q27" s="154"/>
      <c r="R27" s="15"/>
    </row>
    <row r="28" spans="1:19" s="2" customFormat="1" ht="42" customHeight="1" x14ac:dyDescent="0.2">
      <c r="A28" s="85">
        <v>2023</v>
      </c>
      <c r="B28" s="85" t="s">
        <v>60</v>
      </c>
      <c r="C28" s="86" t="s">
        <v>56</v>
      </c>
      <c r="D28" s="47" t="s">
        <v>48</v>
      </c>
      <c r="E28" s="27">
        <v>44826</v>
      </c>
      <c r="F28" s="48">
        <v>9411999.4600000009</v>
      </c>
      <c r="G28" s="87">
        <v>0.1183</v>
      </c>
      <c r="H28" s="30"/>
      <c r="I28" s="30">
        <v>24</v>
      </c>
      <c r="J28" s="88">
        <v>45597</v>
      </c>
      <c r="K28" s="89" t="s">
        <v>49</v>
      </c>
      <c r="L28" s="90" t="s">
        <v>50</v>
      </c>
      <c r="M28" s="91">
        <v>8684910.5500000007</v>
      </c>
      <c r="N28" s="92">
        <v>727088.91</v>
      </c>
      <c r="O28" s="92">
        <v>343866.91</v>
      </c>
      <c r="P28" s="93">
        <v>44861</v>
      </c>
      <c r="Q28" s="93">
        <v>44840</v>
      </c>
      <c r="R28" s="43"/>
      <c r="S28" s="3"/>
    </row>
    <row r="29" spans="1:19" s="2" customFormat="1" ht="42" customHeight="1" x14ac:dyDescent="0.2">
      <c r="A29" s="85">
        <v>2023</v>
      </c>
      <c r="B29" s="85" t="s">
        <v>60</v>
      </c>
      <c r="C29" s="86" t="s">
        <v>78</v>
      </c>
      <c r="D29" s="47" t="s">
        <v>48</v>
      </c>
      <c r="E29" s="27">
        <v>44844</v>
      </c>
      <c r="F29" s="48">
        <v>12184999.52</v>
      </c>
      <c r="G29" s="87">
        <v>0.11990000000000001</v>
      </c>
      <c r="H29" s="30"/>
      <c r="I29" s="30">
        <v>23</v>
      </c>
      <c r="J29" s="88">
        <v>45597</v>
      </c>
      <c r="K29" s="89" t="s">
        <v>49</v>
      </c>
      <c r="L29" s="90" t="s">
        <v>50</v>
      </c>
      <c r="M29" s="91">
        <v>11271209.619999999</v>
      </c>
      <c r="N29" s="92">
        <v>0</v>
      </c>
      <c r="O29" s="92">
        <v>0</v>
      </c>
      <c r="P29" s="93">
        <v>45007</v>
      </c>
      <c r="Q29" s="93">
        <v>44865</v>
      </c>
      <c r="R29" s="43"/>
      <c r="S29" s="3"/>
    </row>
    <row r="30" spans="1:19" s="2" customFormat="1" ht="42" customHeight="1" x14ac:dyDescent="0.2">
      <c r="A30" s="85">
        <v>2023</v>
      </c>
      <c r="B30" s="85" t="s">
        <v>60</v>
      </c>
      <c r="C30" s="86" t="s">
        <v>79</v>
      </c>
      <c r="D30" s="47" t="s">
        <v>48</v>
      </c>
      <c r="E30" s="27">
        <v>44847</v>
      </c>
      <c r="F30" s="48">
        <v>4866999.53</v>
      </c>
      <c r="G30" s="87">
        <v>0.12509999999999999</v>
      </c>
      <c r="H30" s="30"/>
      <c r="I30" s="30">
        <v>23</v>
      </c>
      <c r="J30" s="88">
        <v>45597</v>
      </c>
      <c r="K30" s="89" t="s">
        <v>49</v>
      </c>
      <c r="L30" s="90" t="s">
        <v>50</v>
      </c>
      <c r="M30" s="91">
        <v>4507485.9000000004</v>
      </c>
      <c r="N30" s="92">
        <v>0</v>
      </c>
      <c r="O30" s="92">
        <v>0</v>
      </c>
      <c r="P30" s="93">
        <v>45012</v>
      </c>
      <c r="Q30" s="93">
        <v>44865</v>
      </c>
      <c r="R30" s="43"/>
      <c r="S30" s="3"/>
    </row>
    <row r="31" spans="1:19" s="2" customFormat="1" ht="42" customHeight="1" x14ac:dyDescent="0.2">
      <c r="A31" s="85">
        <v>2023</v>
      </c>
      <c r="B31" s="85" t="s">
        <v>60</v>
      </c>
      <c r="C31" s="86" t="s">
        <v>64</v>
      </c>
      <c r="D31" s="47" t="s">
        <v>48</v>
      </c>
      <c r="E31" s="27">
        <v>44876</v>
      </c>
      <c r="F31" s="48">
        <v>2132999.5699999998</v>
      </c>
      <c r="G31" s="87">
        <v>0.12429999999999999</v>
      </c>
      <c r="H31" s="30"/>
      <c r="I31" s="30">
        <v>22</v>
      </c>
      <c r="J31" s="88">
        <v>45597</v>
      </c>
      <c r="K31" s="89" t="s">
        <v>49</v>
      </c>
      <c r="L31" s="90" t="s">
        <v>50</v>
      </c>
      <c r="M31" s="91">
        <v>1941548.22</v>
      </c>
      <c r="N31" s="92">
        <v>191451.35</v>
      </c>
      <c r="O31" s="92">
        <v>49201.97</v>
      </c>
      <c r="P31" s="93">
        <v>44916</v>
      </c>
      <c r="Q31" s="93">
        <v>44887</v>
      </c>
      <c r="R31" s="43"/>
      <c r="S31" s="3"/>
    </row>
    <row r="32" spans="1:19" s="2" customFormat="1" ht="42" customHeight="1" x14ac:dyDescent="0.2">
      <c r="A32" s="85">
        <v>2023</v>
      </c>
      <c r="B32" s="85" t="s">
        <v>60</v>
      </c>
      <c r="C32" s="86" t="s">
        <v>65</v>
      </c>
      <c r="D32" s="47" t="s">
        <v>48</v>
      </c>
      <c r="E32" s="27">
        <v>44876</v>
      </c>
      <c r="F32" s="48">
        <v>2499999.83</v>
      </c>
      <c r="G32" s="87">
        <v>0.12720000000000001</v>
      </c>
      <c r="H32" s="30"/>
      <c r="I32" s="30">
        <v>22</v>
      </c>
      <c r="J32" s="88">
        <v>45597</v>
      </c>
      <c r="K32" s="49" t="s">
        <v>49</v>
      </c>
      <c r="L32" s="94" t="s">
        <v>50</v>
      </c>
      <c r="M32" s="95">
        <v>2276183.71</v>
      </c>
      <c r="N32" s="96">
        <v>223816.12</v>
      </c>
      <c r="O32" s="96">
        <v>59017.14</v>
      </c>
      <c r="P32" s="27">
        <v>44914</v>
      </c>
      <c r="Q32" s="27">
        <v>44887</v>
      </c>
      <c r="R32" s="43"/>
      <c r="S32" s="3"/>
    </row>
    <row r="33" spans="1:19" s="2" customFormat="1" ht="42" customHeight="1" thickBot="1" x14ac:dyDescent="0.3">
      <c r="A33" s="97">
        <v>2023</v>
      </c>
      <c r="B33" s="97" t="s">
        <v>60</v>
      </c>
      <c r="C33" s="98" t="s">
        <v>55</v>
      </c>
      <c r="D33" s="99" t="s">
        <v>48</v>
      </c>
      <c r="E33" s="100">
        <v>44923</v>
      </c>
      <c r="F33" s="101">
        <v>3343999.93</v>
      </c>
      <c r="G33" s="102">
        <v>0.1265</v>
      </c>
      <c r="H33" s="97"/>
      <c r="I33" s="97">
        <v>19</v>
      </c>
      <c r="J33" s="103">
        <v>45597</v>
      </c>
      <c r="K33" s="61" t="s">
        <v>49</v>
      </c>
      <c r="L33" s="104" t="s">
        <v>50</v>
      </c>
      <c r="M33" s="105">
        <v>0</v>
      </c>
      <c r="N33" s="106">
        <v>0</v>
      </c>
      <c r="O33" s="106">
        <v>0</v>
      </c>
      <c r="P33" s="100" t="s">
        <v>82</v>
      </c>
      <c r="Q33" s="100">
        <v>44939</v>
      </c>
      <c r="R33" s="23"/>
      <c r="S33" s="3"/>
    </row>
    <row r="34" spans="1:19" s="2" customFormat="1" ht="4.5" customHeight="1" x14ac:dyDescent="0.25">
      <c r="A34" s="107"/>
      <c r="B34" s="108"/>
      <c r="C34" s="109"/>
      <c r="D34" s="110"/>
      <c r="E34" s="111"/>
      <c r="F34" s="112"/>
      <c r="G34" s="113"/>
      <c r="H34" s="108"/>
      <c r="I34" s="108"/>
      <c r="J34" s="111"/>
      <c r="K34" s="114"/>
      <c r="L34" s="114"/>
      <c r="M34" s="115"/>
      <c r="N34" s="116"/>
      <c r="O34" s="116"/>
      <c r="P34" s="43"/>
      <c r="Q34" s="43"/>
      <c r="R34" s="23"/>
    </row>
    <row r="35" spans="1:19" s="4" customFormat="1" ht="12.6" customHeight="1" x14ac:dyDescent="0.3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17"/>
      <c r="P35" s="118"/>
      <c r="Q35" s="119"/>
      <c r="R35" s="119"/>
    </row>
    <row r="36" spans="1:19" s="4" customFormat="1" ht="17.25" customHeight="1" x14ac:dyDescent="0.25">
      <c r="A36" s="191" t="s">
        <v>66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19"/>
    </row>
    <row r="37" spans="1:19" s="4" customFormat="1" ht="17.25" customHeight="1" x14ac:dyDescent="0.3">
      <c r="A37" s="188" t="s">
        <v>67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5"/>
      <c r="R37" s="119"/>
    </row>
    <row r="38" spans="1:19" s="4" customFormat="1" ht="16.5" customHeight="1" x14ac:dyDescent="0.3">
      <c r="A38" s="192" t="s">
        <v>68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20"/>
      <c r="P38" s="120"/>
      <c r="Q38" s="15"/>
      <c r="R38" s="119"/>
    </row>
    <row r="39" spans="1:19" s="4" customFormat="1" ht="12.75" customHeight="1" x14ac:dyDescent="0.25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19"/>
      <c r="R39" s="119"/>
    </row>
    <row r="40" spans="1:19" s="4" customFormat="1" ht="12.75" customHeight="1" x14ac:dyDescent="0.25">
      <c r="A40" s="190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19"/>
      <c r="R40" s="119"/>
    </row>
    <row r="41" spans="1:19" s="4" customFormat="1" ht="12.75" customHeight="1" x14ac:dyDescent="0.25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21"/>
      <c r="P41" s="120"/>
      <c r="Q41" s="119"/>
      <c r="R41" s="119"/>
    </row>
    <row r="42" spans="1:19" ht="18.75" customHeight="1" x14ac:dyDescent="0.2">
      <c r="A42" s="195" t="s">
        <v>59</v>
      </c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</row>
    <row r="43" spans="1:19" ht="15" x14ac:dyDescent="0.3">
      <c r="A43" s="15"/>
      <c r="B43" s="122"/>
      <c r="C43" s="123"/>
      <c r="D43" s="123"/>
      <c r="E43" s="123"/>
      <c r="F43" s="124"/>
      <c r="G43" s="123"/>
      <c r="H43" s="123"/>
      <c r="I43" s="123"/>
      <c r="J43" s="123"/>
      <c r="K43" s="123"/>
      <c r="L43" s="123"/>
      <c r="M43" s="125"/>
      <c r="N43" s="126"/>
      <c r="O43" s="126"/>
      <c r="P43" s="127"/>
      <c r="Q43" s="15"/>
      <c r="R43" s="15"/>
    </row>
    <row r="44" spans="1:19" ht="31.5" customHeight="1" x14ac:dyDescent="0.3">
      <c r="A44" s="15"/>
      <c r="B44" s="122"/>
      <c r="C44" s="123"/>
      <c r="D44" s="123"/>
      <c r="E44" s="123"/>
      <c r="F44" s="124"/>
      <c r="G44" s="123"/>
      <c r="H44" s="123"/>
      <c r="I44" s="123"/>
      <c r="J44" s="123"/>
      <c r="K44" s="123"/>
      <c r="L44" s="123"/>
      <c r="M44" s="125"/>
      <c r="N44" s="126"/>
      <c r="O44" s="126"/>
      <c r="P44" s="127"/>
      <c r="Q44" s="15"/>
      <c r="R44" s="15"/>
    </row>
    <row r="45" spans="1:19" ht="23.25" customHeight="1" x14ac:dyDescent="0.3">
      <c r="A45" s="15"/>
      <c r="B45" s="122"/>
      <c r="C45" s="128"/>
      <c r="D45" s="128"/>
      <c r="E45" s="128"/>
      <c r="F45" s="129"/>
      <c r="G45" s="128"/>
      <c r="H45" s="128"/>
      <c r="I45" s="128"/>
      <c r="J45" s="128"/>
      <c r="K45" s="128"/>
      <c r="L45" s="128"/>
      <c r="M45" s="130"/>
      <c r="N45" s="131"/>
      <c r="O45" s="131"/>
      <c r="P45" s="132"/>
      <c r="Q45" s="15"/>
      <c r="R45" s="15"/>
    </row>
    <row r="46" spans="1:19" customFormat="1" ht="18" x14ac:dyDescent="0.35">
      <c r="A46" s="15"/>
      <c r="B46" s="122"/>
      <c r="C46" s="193" t="s">
        <v>61</v>
      </c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5"/>
      <c r="R46" s="133"/>
    </row>
    <row r="47" spans="1:19" s="7" customFormat="1" ht="15" x14ac:dyDescent="0.3">
      <c r="A47" s="15"/>
      <c r="B47" s="122"/>
      <c r="C47" s="194" t="s">
        <v>58</v>
      </c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5"/>
      <c r="R47" s="135"/>
    </row>
    <row r="48" spans="1:19" s="7" customFormat="1" ht="15" x14ac:dyDescent="0.3">
      <c r="A48" s="15"/>
      <c r="B48" s="122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5"/>
      <c r="R48" s="135"/>
    </row>
    <row r="49" spans="1:18" s="7" customFormat="1" ht="15" x14ac:dyDescent="0.3">
      <c r="A49" s="15"/>
      <c r="B49" s="122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5"/>
      <c r="R49" s="135"/>
    </row>
    <row r="50" spans="1:18" s="7" customFormat="1" ht="15" x14ac:dyDescent="0.3">
      <c r="A50" s="15"/>
      <c r="B50" s="122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5"/>
      <c r="R50" s="135"/>
    </row>
    <row r="51" spans="1:18" s="7" customFormat="1" ht="15" x14ac:dyDescent="0.3">
      <c r="A51" s="15"/>
      <c r="B51" s="122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5"/>
      <c r="R51" s="135"/>
    </row>
    <row r="52" spans="1:18" s="7" customFormat="1" ht="15" x14ac:dyDescent="0.3">
      <c r="A52" s="15"/>
      <c r="B52" s="122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5"/>
      <c r="R52" s="135"/>
    </row>
    <row r="53" spans="1:18" s="7" customFormat="1" ht="9" customHeight="1" x14ac:dyDescent="0.3">
      <c r="A53" s="15"/>
      <c r="B53" s="122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5"/>
      <c r="R53" s="135"/>
    </row>
    <row r="54" spans="1:18" ht="30" customHeight="1" x14ac:dyDescent="0.3">
      <c r="A54" s="15"/>
      <c r="B54" s="122"/>
      <c r="C54" s="137" t="s">
        <v>51</v>
      </c>
      <c r="D54" s="186" t="s">
        <v>52</v>
      </c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5"/>
      <c r="R54" s="15"/>
    </row>
    <row r="55" spans="1:18" ht="34.5" customHeight="1" x14ac:dyDescent="0.3">
      <c r="A55" s="15"/>
      <c r="B55" s="122"/>
      <c r="C55" s="137" t="s">
        <v>53</v>
      </c>
      <c r="D55" s="186" t="s">
        <v>70</v>
      </c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5"/>
      <c r="R55" s="15"/>
    </row>
    <row r="56" spans="1:18" s="12" customFormat="1" x14ac:dyDescent="0.2">
      <c r="A56" s="1"/>
      <c r="B56" s="5"/>
      <c r="C56" s="8"/>
      <c r="D56" s="8"/>
      <c r="E56" s="8"/>
      <c r="F56" s="9"/>
      <c r="G56" s="8"/>
      <c r="H56" s="8"/>
      <c r="I56" s="8"/>
      <c r="J56" s="8"/>
      <c r="K56" s="8"/>
      <c r="L56" s="8"/>
      <c r="M56" s="10"/>
      <c r="N56" s="11"/>
      <c r="O56" s="11"/>
      <c r="P56" s="6"/>
      <c r="Q56" s="1"/>
    </row>
    <row r="58" spans="1:18" x14ac:dyDescent="0.2">
      <c r="A58" s="12"/>
      <c r="B58" s="13"/>
    </row>
    <row r="62" spans="1:18" x14ac:dyDescent="0.2">
      <c r="L62" s="14"/>
    </row>
    <row r="63" spans="1:18" x14ac:dyDescent="0.2">
      <c r="L63" s="14"/>
    </row>
    <row r="64" spans="1:18" x14ac:dyDescent="0.2">
      <c r="L64" s="14"/>
    </row>
    <row r="65" spans="12:12" x14ac:dyDescent="0.2">
      <c r="L65" s="14"/>
    </row>
  </sheetData>
  <mergeCells count="35">
    <mergeCell ref="D55:P55"/>
    <mergeCell ref="A35:N35"/>
    <mergeCell ref="A37:P37"/>
    <mergeCell ref="A39:P39"/>
    <mergeCell ref="A40:P40"/>
    <mergeCell ref="A36:Q36"/>
    <mergeCell ref="A38:N38"/>
    <mergeCell ref="A41:N41"/>
    <mergeCell ref="C46:P46"/>
    <mergeCell ref="C47:P47"/>
    <mergeCell ref="D54:P54"/>
    <mergeCell ref="A42:R42"/>
    <mergeCell ref="L6:L9"/>
    <mergeCell ref="M6:M9"/>
    <mergeCell ref="N6:O7"/>
    <mergeCell ref="P6:P9"/>
    <mergeCell ref="Q6:Q9"/>
    <mergeCell ref="N8:N9"/>
    <mergeCell ref="O8:O9"/>
    <mergeCell ref="K6:K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</mergeCells>
  <printOptions horizontalCentered="1"/>
  <pageMargins left="0.72" right="0" top="0.15748031496062992" bottom="0.15748031496062992" header="0.15748031496062992" footer="0.19685039370078741"/>
  <pageSetup paperSize="5" scale="53" fitToHeight="0" orientation="landscape" r:id="rId1"/>
  <rowBreaks count="2" manualBreakCount="2">
    <brk id="24" max="16" man="1"/>
    <brk id="5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1T 2023</vt:lpstr>
      <vt:lpstr>'1T 2023'!Área_de_impresión</vt:lpstr>
      <vt:lpstr>'1T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Aguilar Cruz</dc:creator>
  <cp:lastModifiedBy>scjprofesionales@gmail.com</cp:lastModifiedBy>
  <cp:lastPrinted>2023-04-12T22:29:39Z</cp:lastPrinted>
  <dcterms:created xsi:type="dcterms:W3CDTF">2023-03-31T19:03:18Z</dcterms:created>
  <dcterms:modified xsi:type="dcterms:W3CDTF">2023-04-13T23:36:31Z</dcterms:modified>
</cp:coreProperties>
</file>